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3"/>
  </bookViews>
  <sheets>
    <sheet name="消防隊2003" sheetId="1" r:id="rId1"/>
    <sheet name="消防隊2004" sheetId="2" r:id="rId2"/>
    <sheet name="自衛消防隊2005" sheetId="3" r:id="rId3"/>
    <sheet name="自衛消防隊2006" sheetId="4" r:id="rId4"/>
    <sheet name="Sheet3" sheetId="5" r:id="rId5"/>
  </sheets>
  <definedNames/>
  <calcPr fullCalcOnLoad="1"/>
</workbook>
</file>

<file path=xl/sharedStrings.xml><?xml version="1.0" encoding="utf-8"?>
<sst xmlns="http://schemas.openxmlformats.org/spreadsheetml/2006/main" count="159" uniqueCount="96">
  <si>
    <t>平成15年度</t>
  </si>
  <si>
    <t>月/日</t>
  </si>
  <si>
    <t>月／日</t>
  </si>
  <si>
    <t>収入</t>
  </si>
  <si>
    <t>支出</t>
  </si>
  <si>
    <t>残高</t>
  </si>
  <si>
    <t>※会計報告</t>
  </si>
  <si>
    <t>※活動報告</t>
  </si>
  <si>
    <t>項　　　　　　　目</t>
  </si>
  <si>
    <t>摘　　　　　　　要</t>
  </si>
  <si>
    <t>合              計</t>
  </si>
  <si>
    <t>本年度補助金</t>
  </si>
  <si>
    <t>次年度繰越</t>
  </si>
  <si>
    <t>会計</t>
  </si>
  <si>
    <t>自衛消防隊</t>
  </si>
  <si>
    <t>京都市市民防災センターにて、地域ぐるみの自主防災体制をつくるため、体験学習を通じて防災に関する知識の習得や災害発生時の備えを学習いたしました。。１２名参加</t>
  </si>
  <si>
    <t>初日は１３名、２日目は９名、３日目は１４名、延べ３６名の参加</t>
  </si>
  <si>
    <t>前年度より繰越</t>
  </si>
  <si>
    <t>年末夜警用清酒代</t>
  </si>
  <si>
    <t>ﾌﾟﾘﾝﾀ-ｲﾝｸ代</t>
  </si>
  <si>
    <t>※残高　￥２，９２３　は次年度に繰り越します。</t>
  </si>
  <si>
    <t>自衛消防隊隊長　松山征知　㊞</t>
  </si>
  <si>
    <t>自衛消防隊班長会議</t>
  </si>
  <si>
    <t>H15年度事業について</t>
  </si>
  <si>
    <t>町内循環夜警</t>
  </si>
  <si>
    <t>防犯パトロール・消火器訓練</t>
  </si>
  <si>
    <t>男女２３名が参加していただき無事終了</t>
  </si>
  <si>
    <t>自主防災研修会</t>
  </si>
  <si>
    <t>年末警戒パトロール</t>
  </si>
  <si>
    <t>草津市消防出初式</t>
  </si>
  <si>
    <t>西大路第三町内会自衛消防隊が草津市長表彰に輝きました。</t>
  </si>
  <si>
    <t>町内循環夜警</t>
  </si>
  <si>
    <t>年末夜警記念写真代</t>
  </si>
  <si>
    <t>年末夜警弁当代金（２１食分）</t>
  </si>
  <si>
    <t>自主防災会議交通費（１２名）</t>
  </si>
  <si>
    <t>自主防災会議昼食代（１２名）</t>
  </si>
  <si>
    <t>　 守村賢次　㊞</t>
  </si>
  <si>
    <t>会議案内用インクジェットはがき（１５０枚）</t>
  </si>
  <si>
    <t>自衛消防隊隊長　　佐藤達之　㊞</t>
  </si>
  <si>
    <t>平成16年度</t>
  </si>
  <si>
    <t>消防隊員長靴（堀川隊員）</t>
  </si>
  <si>
    <t>夜警用乾電池</t>
  </si>
  <si>
    <t>町内循環夜警</t>
  </si>
  <si>
    <t>救命講習会（１１名参加）</t>
  </si>
  <si>
    <t>本年度補助金</t>
  </si>
  <si>
    <t>救急救命受講者弁当代金（１１食）</t>
  </si>
  <si>
    <t>※残高　￥８，５４３　は次年度に繰り越します。</t>
  </si>
  <si>
    <t>全体会議  年間事業について</t>
  </si>
  <si>
    <t>班長会議　年間予定作成</t>
  </si>
  <si>
    <t>班長会議  西消防署の隊員２名を招いて</t>
  </si>
  <si>
    <t>自衛消防隊を核とした自主防災組織の編成についての講習会</t>
  </si>
  <si>
    <t>第１回自衛消防隊巡回夜警 　非常救護用品の設置場所について：児童公園設置とする</t>
  </si>
  <si>
    <t>第２回自衛消防隊巡回夜警</t>
  </si>
  <si>
    <t xml:space="preserve">３時間の講習で、成人に対して一人で行う〝心肺蘇生法 〝 （ 人工呼吸と心臓マッサージ ）を中心に、大出血時の止血方法などを習得を目的とし、受講いたしました。受講者は１１名。
</t>
  </si>
  <si>
    <t>町内会自衛消防隊員による消火器の取り扱い説明会</t>
  </si>
  <si>
    <t>第３回自衛消防隊巡回夜警</t>
  </si>
  <si>
    <t>第４回自衛消防隊巡回夜警</t>
  </si>
  <si>
    <t xml:space="preserve">第５回自衛消防隊巡回夜警 </t>
  </si>
  <si>
    <t>第６回自衛消防隊巡回夜警</t>
  </si>
  <si>
    <t>初日は１７名、２日目は１０名、３日目は１７名、延べ４４名の参加</t>
  </si>
  <si>
    <t>Ｈ１６年度２，３月町内循環夜警時会議費</t>
  </si>
  <si>
    <t>年末夜警時会議費</t>
  </si>
  <si>
    <t>１月度夜警時会議費</t>
  </si>
  <si>
    <t>平成17年度</t>
  </si>
  <si>
    <t>※活動報告</t>
  </si>
  <si>
    <t>※会計報告</t>
  </si>
  <si>
    <t>夏休み町内巡回パトロール</t>
  </si>
  <si>
    <t>定期町内巡回パトロール</t>
  </si>
  <si>
    <t>消火器訓練</t>
  </si>
  <si>
    <t>救命講習会</t>
  </si>
  <si>
    <t>年末警戒パトロール</t>
  </si>
  <si>
    <t>草津市消防出初式</t>
  </si>
  <si>
    <t>前年度より繰越</t>
  </si>
  <si>
    <t>本年度補助金</t>
  </si>
  <si>
    <t>2004年末夜警弁当代金（17食分）</t>
  </si>
  <si>
    <t>夜警会議費</t>
  </si>
  <si>
    <t>インクジェットプリンター用インク</t>
  </si>
  <si>
    <t>事務用品（塗料・接着剤等）</t>
  </si>
  <si>
    <t>事務用品</t>
  </si>
  <si>
    <t>年末夜警会議費</t>
  </si>
  <si>
    <t>事務用品（ファイル等）</t>
  </si>
  <si>
    <t>合 計</t>
  </si>
  <si>
    <t>町内会へ返金</t>
  </si>
  <si>
    <t>自主防災会発足式写真代金（はがきサイズ×33枚）</t>
  </si>
  <si>
    <t>夜警会議費</t>
  </si>
  <si>
    <t>平成18年度</t>
  </si>
  <si>
    <t>本年度補助金</t>
  </si>
  <si>
    <t>夜警会議費</t>
  </si>
  <si>
    <t>町内会巡回夜警（15名参加）</t>
  </si>
  <si>
    <t>年末夜警会議費</t>
  </si>
  <si>
    <t>夏休み町内巡回パトロール（14名参加）</t>
  </si>
  <si>
    <t>町内会巡回夜警（19名参加）</t>
  </si>
  <si>
    <t>年末警戒パトロール（19名参加）</t>
  </si>
  <si>
    <t>年末警戒パトロール（17名参加）</t>
  </si>
  <si>
    <t>年末警戒パトロール（18名参加）</t>
  </si>
  <si>
    <t>消火器設備チエックシート作成一式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</si>
</sst>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mmm\-yyyy"/>
    <numFmt numFmtId="178" formatCode="&quot;Yes&quot;;&quot;Yes&quot;;&quot;No&quot;"/>
    <numFmt numFmtId="179" formatCode="&quot;True&quot;;&quot;True&quot;;&quot;False&quot;"/>
    <numFmt numFmtId="180" formatCode="&quot;On&quot;;&quot;On&quot;;&quot;Off&quot;"/>
    <numFmt numFmtId="181" formatCode="&quot;\&quot;#,##0_);[Red]\(&quot;\&quot;#,##0\)"/>
  </numFmts>
  <fonts count="12">
    <font>
      <sz val="11"/>
      <name val="ＭＳ Ｐゴシック"/>
      <family val="0"/>
    </font>
    <font>
      <sz val="6"/>
      <name val="ＭＳ Ｐゴシック"/>
      <family val="3"/>
    </font>
    <font>
      <u val="single"/>
      <sz val="24"/>
      <name val="ＭＳ Ｐゴシック"/>
      <family val="3"/>
    </font>
    <font>
      <sz val="12"/>
      <name val="ＭＳ Ｐゴシック"/>
      <family val="3"/>
    </font>
    <font>
      <sz val="12"/>
      <name val="ＭＳ Ｐ明朝"/>
      <family val="1"/>
    </font>
    <font>
      <sz val="11"/>
      <name val="ＭＳ Ｐ明朝"/>
      <family val="1"/>
    </font>
    <font>
      <u val="single"/>
      <sz val="24"/>
      <name val="ＭＳ Ｐ明朝"/>
      <family val="1"/>
    </font>
    <font>
      <sz val="8"/>
      <name val="ＭＳ Ｐ明朝"/>
      <family val="1"/>
    </font>
    <font>
      <sz val="10"/>
      <name val="ＭＳ Ｐ明朝"/>
      <family val="1"/>
    </font>
    <font>
      <u val="single"/>
      <sz val="12"/>
      <name val="ＭＳ Ｐ明朝"/>
      <family val="1"/>
    </font>
    <font>
      <sz val="10"/>
      <name val="ＭＳ Ｐゴシック"/>
      <family val="3"/>
    </font>
    <font>
      <b/>
      <u val="single"/>
      <sz val="12"/>
      <name val="ＭＳ Ｐ明朝"/>
      <family val="1"/>
    </font>
  </fonts>
  <fills count="2">
    <fill>
      <patternFill/>
    </fill>
    <fill>
      <patternFill patternType="gray125"/>
    </fill>
  </fills>
  <borders count="77">
    <border>
      <left/>
      <right/>
      <top/>
      <bottom/>
      <diagonal/>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double"/>
    </border>
    <border>
      <left style="medium"/>
      <right style="thin"/>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color indexed="63"/>
      </right>
      <top>
        <color indexed="63"/>
      </top>
      <bottom style="medium"/>
    </border>
    <border>
      <left style="thin"/>
      <right>
        <color indexed="63"/>
      </right>
      <top style="double"/>
      <bottom>
        <color indexed="63"/>
      </bottom>
    </border>
    <border>
      <left style="medium"/>
      <right style="thin"/>
      <top>
        <color indexed="63"/>
      </top>
      <bottom style="medium"/>
    </border>
    <border>
      <left style="thin"/>
      <right>
        <color indexed="63"/>
      </right>
      <top>
        <color indexed="63"/>
      </top>
      <bottom style="medium"/>
    </border>
    <border>
      <left style="medium"/>
      <right style="thin">
        <color indexed="8"/>
      </right>
      <top style="hair"/>
      <bottom style="medium"/>
    </border>
    <border>
      <left>
        <color indexed="63"/>
      </left>
      <right>
        <color indexed="63"/>
      </right>
      <top style="double"/>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color indexed="8"/>
      </left>
      <right style="thin">
        <color indexed="8"/>
      </right>
      <top style="double"/>
      <bottom style="hair"/>
    </border>
    <border>
      <left style="thin">
        <color indexed="8"/>
      </left>
      <right style="thin">
        <color indexed="8"/>
      </right>
      <top style="hair"/>
      <bottom style="hair"/>
    </border>
    <border>
      <left style="medium"/>
      <right style="thin">
        <color indexed="8"/>
      </right>
      <top style="double"/>
      <bottom style="hair"/>
    </border>
    <border>
      <left style="thin">
        <color indexed="8"/>
      </left>
      <right>
        <color indexed="63"/>
      </right>
      <top style="double"/>
      <bottom style="hair"/>
    </border>
    <border>
      <left style="medium"/>
      <right style="thin">
        <color indexed="8"/>
      </right>
      <top style="hair"/>
      <bottom style="hair"/>
    </border>
    <border>
      <left style="thin">
        <color indexed="8"/>
      </left>
      <right>
        <color indexed="63"/>
      </right>
      <top style="hair"/>
      <bottom style="hair"/>
    </border>
    <border>
      <left style="medium"/>
      <right>
        <color indexed="63"/>
      </right>
      <top style="hair"/>
      <bottom style="hair"/>
    </border>
    <border>
      <left style="thin"/>
      <right>
        <color indexed="63"/>
      </right>
      <top style="hair"/>
      <bottom style="thin"/>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style="hair"/>
      <bottom style="thin"/>
    </border>
    <border>
      <left style="thin"/>
      <right style="medium"/>
      <top style="hair"/>
      <bottom style="thin"/>
    </border>
    <border>
      <left style="medium"/>
      <right style="thin">
        <color indexed="8"/>
      </right>
      <top>
        <color indexed="63"/>
      </top>
      <bottom style="medium"/>
    </border>
    <border>
      <left>
        <color indexed="63"/>
      </left>
      <right style="thin"/>
      <top>
        <color indexed="63"/>
      </top>
      <bottom style="medium"/>
    </border>
    <border>
      <left style="thin"/>
      <right style="thin"/>
      <top>
        <color indexed="63"/>
      </top>
      <bottom style="medium"/>
    </border>
    <border>
      <left style="medium"/>
      <right style="thin">
        <color indexed="8"/>
      </right>
      <top>
        <color indexed="63"/>
      </top>
      <bottom style="hair"/>
    </border>
    <border>
      <left style="thin">
        <color indexed="8"/>
      </left>
      <right>
        <color indexed="63"/>
      </right>
      <top>
        <color indexed="63"/>
      </top>
      <bottom style="hair"/>
    </border>
    <border>
      <left>
        <color indexed="63"/>
      </left>
      <right>
        <color indexed="63"/>
      </right>
      <top>
        <color indexed="63"/>
      </top>
      <bottom style="hair"/>
    </border>
    <border>
      <left style="thin">
        <color indexed="8"/>
      </left>
      <right style="thin">
        <color indexed="8"/>
      </right>
      <top>
        <color indexed="63"/>
      </top>
      <bottom style="hair"/>
    </border>
    <border>
      <left style="thin"/>
      <right style="medium"/>
      <top style="double"/>
      <bottom>
        <color indexed="63"/>
      </bottom>
    </border>
    <border>
      <left style="thin"/>
      <right style="medium"/>
      <top>
        <color indexed="63"/>
      </top>
      <bottom style="medium"/>
    </border>
    <border>
      <left style="medium"/>
      <right style="thin"/>
      <top style="double"/>
      <bottom style="hair"/>
    </border>
    <border>
      <left style="thin"/>
      <right>
        <color indexed="63"/>
      </right>
      <top style="double"/>
      <bottom style="hair"/>
    </border>
    <border>
      <left>
        <color indexed="63"/>
      </left>
      <right style="medium"/>
      <top style="double"/>
      <bottom style="hair"/>
    </border>
    <border>
      <left style="medium"/>
      <right style="thin"/>
      <top style="hair"/>
      <bottom style="hair"/>
    </border>
    <border>
      <left>
        <color indexed="63"/>
      </left>
      <right style="medium"/>
      <top style="hair"/>
      <bottom style="hair"/>
    </border>
    <border>
      <left style="medium"/>
      <right style="thin"/>
      <top>
        <color indexed="63"/>
      </top>
      <bottom style="hair"/>
    </border>
    <border>
      <left>
        <color indexed="63"/>
      </left>
      <right style="medium"/>
      <top>
        <color indexed="63"/>
      </top>
      <bottom style="hair"/>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double"/>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medium"/>
      <bottom style="double"/>
    </border>
    <border>
      <left>
        <color indexed="63"/>
      </left>
      <right style="medium"/>
      <top style="medium"/>
      <bottom style="double"/>
    </border>
    <border>
      <left style="thin"/>
      <right>
        <color indexed="63"/>
      </right>
      <top style="thin">
        <color indexed="8"/>
      </top>
      <bottom style="thin"/>
    </border>
    <border>
      <left>
        <color indexed="63"/>
      </left>
      <right style="thin">
        <color indexed="8"/>
      </right>
      <top style="thin">
        <color indexed="8"/>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xf>
    <xf numFmtId="0" fontId="4" fillId="0" borderId="8" xfId="0" applyFont="1" applyBorder="1" applyAlignment="1">
      <alignment/>
    </xf>
    <xf numFmtId="176" fontId="4" fillId="0" borderId="9" xfId="0" applyNumberFormat="1" applyFont="1" applyBorder="1" applyAlignment="1">
      <alignment/>
    </xf>
    <xf numFmtId="176" fontId="4" fillId="0" borderId="10" xfId="0" applyNumberFormat="1" applyFont="1" applyBorder="1" applyAlignment="1">
      <alignment/>
    </xf>
    <xf numFmtId="0" fontId="4" fillId="0" borderId="11" xfId="0" applyFont="1" applyBorder="1" applyAlignment="1">
      <alignment horizontal="center"/>
    </xf>
    <xf numFmtId="0" fontId="5" fillId="0" borderId="0" xfId="0" applyFont="1" applyAlignment="1">
      <alignment horizontal="right"/>
    </xf>
    <xf numFmtId="0" fontId="5" fillId="0" borderId="0" xfId="0" applyFont="1" applyBorder="1" applyAlignment="1">
      <alignment/>
    </xf>
    <xf numFmtId="56" fontId="5" fillId="0" borderId="12" xfId="0" applyNumberFormat="1" applyFont="1" applyBorder="1" applyAlignment="1">
      <alignment horizontal="right"/>
    </xf>
    <xf numFmtId="0" fontId="5" fillId="0" borderId="0" xfId="0" applyFont="1" applyBorder="1" applyAlignment="1">
      <alignment shrinkToFit="1"/>
    </xf>
    <xf numFmtId="0" fontId="5" fillId="0" borderId="13" xfId="0" applyFont="1" applyBorder="1" applyAlignment="1">
      <alignment/>
    </xf>
    <xf numFmtId="0" fontId="5" fillId="0" borderId="14" xfId="0" applyFont="1" applyBorder="1" applyAlignment="1">
      <alignment wrapText="1"/>
    </xf>
    <xf numFmtId="56" fontId="5" fillId="0" borderId="15" xfId="0" applyNumberFormat="1" applyFont="1" applyBorder="1" applyAlignment="1">
      <alignment/>
    </xf>
    <xf numFmtId="0" fontId="5" fillId="0" borderId="4" xfId="0" applyFont="1" applyBorder="1" applyAlignment="1">
      <alignment horizontal="center" vertical="center"/>
    </xf>
    <xf numFmtId="0" fontId="5" fillId="0" borderId="0" xfId="0" applyFont="1" applyBorder="1" applyAlignment="1">
      <alignment horizontal="left" vertical="center" shrinkToFit="1"/>
    </xf>
    <xf numFmtId="56" fontId="5" fillId="0" borderId="12" xfId="0" applyNumberFormat="1" applyFont="1" applyBorder="1" applyAlignment="1">
      <alignment horizontal="right" vertical="center"/>
    </xf>
    <xf numFmtId="0" fontId="5" fillId="0" borderId="0" xfId="0" applyFont="1" applyBorder="1" applyAlignment="1">
      <alignment vertical="center" shrinkToFit="1"/>
    </xf>
    <xf numFmtId="0" fontId="5" fillId="0" borderId="16" xfId="0" applyFont="1" applyBorder="1" applyAlignment="1">
      <alignment vertical="center" shrinkToFit="1"/>
    </xf>
    <xf numFmtId="0" fontId="5" fillId="0" borderId="0" xfId="0" applyFont="1" applyAlignment="1">
      <alignment horizontal="left" wrapText="1" shrinkToFit="1"/>
    </xf>
    <xf numFmtId="0" fontId="5" fillId="0" borderId="1" xfId="0" applyFont="1" applyBorder="1" applyAlignment="1">
      <alignment horizontal="left" wrapText="1" shrinkToFi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5" fontId="5" fillId="0" borderId="22" xfId="0" applyNumberFormat="1" applyFont="1" applyBorder="1" applyAlignment="1">
      <alignment vertical="center"/>
    </xf>
    <xf numFmtId="5" fontId="5" fillId="0" borderId="23" xfId="0" applyNumberFormat="1" applyFont="1" applyBorder="1" applyAlignment="1">
      <alignment vertical="center"/>
    </xf>
    <xf numFmtId="56" fontId="5" fillId="0" borderId="24" xfId="0" applyNumberFormat="1" applyFont="1" applyBorder="1" applyAlignment="1">
      <alignment horizontal="distributed" vertical="center"/>
    </xf>
    <xf numFmtId="0" fontId="5" fillId="0" borderId="25" xfId="0" applyFont="1" applyBorder="1" applyAlignment="1">
      <alignment horizontal="left" vertical="center"/>
    </xf>
    <xf numFmtId="56" fontId="5" fillId="0" borderId="26" xfId="0" applyNumberFormat="1" applyFont="1" applyBorder="1" applyAlignment="1">
      <alignment horizontal="distributed" vertical="center"/>
    </xf>
    <xf numFmtId="0" fontId="5" fillId="0" borderId="27" xfId="0" applyFont="1" applyBorder="1" applyAlignment="1">
      <alignment horizontal="left" vertical="center"/>
    </xf>
    <xf numFmtId="56" fontId="5" fillId="0" borderId="28" xfId="0" applyNumberFormat="1" applyFont="1" applyBorder="1" applyAlignment="1">
      <alignment horizontal="distributed" vertical="center"/>
    </xf>
    <xf numFmtId="0" fontId="5" fillId="0" borderId="29" xfId="0" applyFont="1" applyBorder="1" applyAlignment="1">
      <alignment horizontal="left" vertical="center"/>
    </xf>
    <xf numFmtId="0" fontId="4" fillId="0" borderId="30" xfId="0" applyFont="1" applyBorder="1" applyAlignment="1">
      <alignment vertical="center"/>
    </xf>
    <xf numFmtId="176" fontId="4" fillId="0" borderId="31" xfId="0" applyNumberFormat="1" applyFont="1" applyBorder="1" applyAlignment="1">
      <alignment vertical="center"/>
    </xf>
    <xf numFmtId="176" fontId="4" fillId="0" borderId="32" xfId="0" applyNumberFormat="1"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5" fontId="5" fillId="0" borderId="34" xfId="0" applyNumberFormat="1" applyFont="1" applyBorder="1" applyAlignment="1">
      <alignment vertical="center"/>
    </xf>
    <xf numFmtId="176" fontId="4" fillId="0" borderId="35" xfId="0" applyNumberFormat="1" applyFont="1" applyBorder="1" applyAlignment="1">
      <alignment vertical="center"/>
    </xf>
    <xf numFmtId="0" fontId="4" fillId="0" borderId="36" xfId="0" applyFont="1" applyBorder="1" applyAlignment="1">
      <alignment/>
    </xf>
    <xf numFmtId="0" fontId="4" fillId="0" borderId="13" xfId="0" applyFont="1" applyBorder="1" applyAlignment="1">
      <alignment horizontal="center"/>
    </xf>
    <xf numFmtId="0" fontId="4" fillId="0" borderId="37" xfId="0" applyFont="1" applyBorder="1" applyAlignment="1">
      <alignment/>
    </xf>
    <xf numFmtId="176" fontId="4" fillId="0" borderId="38" xfId="0" applyNumberFormat="1" applyFont="1" applyBorder="1" applyAlignment="1">
      <alignment/>
    </xf>
    <xf numFmtId="56" fontId="5" fillId="0" borderId="39" xfId="0" applyNumberFormat="1" applyFont="1" applyBorder="1" applyAlignment="1">
      <alignment horizontal="distributed" vertical="center"/>
    </xf>
    <xf numFmtId="0" fontId="5" fillId="0" borderId="40" xfId="0" applyFont="1" applyBorder="1" applyAlignment="1">
      <alignment horizontal="left" vertical="center"/>
    </xf>
    <xf numFmtId="0" fontId="4" fillId="0" borderId="41" xfId="0" applyFont="1" applyBorder="1" applyAlignment="1">
      <alignment/>
    </xf>
    <xf numFmtId="5" fontId="5" fillId="0" borderId="42" xfId="0" applyNumberFormat="1" applyFont="1" applyBorder="1" applyAlignment="1">
      <alignment vertical="center"/>
    </xf>
    <xf numFmtId="0" fontId="4" fillId="0" borderId="41" xfId="0" applyFont="1" applyBorder="1" applyAlignment="1">
      <alignment vertical="center"/>
    </xf>
    <xf numFmtId="5" fontId="4" fillId="0" borderId="43" xfId="0" applyNumberFormat="1" applyFont="1" applyBorder="1" applyAlignment="1">
      <alignment vertical="center"/>
    </xf>
    <xf numFmtId="5" fontId="4" fillId="0" borderId="32" xfId="0" applyNumberFormat="1" applyFont="1" applyBorder="1" applyAlignment="1">
      <alignment vertical="center"/>
    </xf>
    <xf numFmtId="5" fontId="4" fillId="0" borderId="44" xfId="0" applyNumberFormat="1" applyFont="1" applyBorder="1" applyAlignment="1">
      <alignment/>
    </xf>
    <xf numFmtId="0" fontId="5" fillId="0" borderId="0" xfId="0" applyFont="1" applyBorder="1" applyAlignment="1">
      <alignment/>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horizontal="left"/>
    </xf>
    <xf numFmtId="56" fontId="5" fillId="0" borderId="15" xfId="0" applyNumberFormat="1" applyFont="1" applyBorder="1" applyAlignment="1">
      <alignment horizontal="right"/>
    </xf>
    <xf numFmtId="0" fontId="5" fillId="0" borderId="13" xfId="0" applyFont="1" applyBorder="1" applyAlignment="1">
      <alignment vertical="center" shrinkToFit="1"/>
    </xf>
    <xf numFmtId="0" fontId="5" fillId="0" borderId="13" xfId="0" applyFont="1" applyBorder="1" applyAlignment="1">
      <alignment horizontal="left" wrapText="1" shrinkToFit="1"/>
    </xf>
    <xf numFmtId="0" fontId="5" fillId="0" borderId="2" xfId="0" applyFont="1" applyBorder="1" applyAlignment="1">
      <alignment horizontal="left" wrapText="1" shrinkToFit="1"/>
    </xf>
    <xf numFmtId="56" fontId="5" fillId="0" borderId="45" xfId="0" applyNumberFormat="1" applyFont="1" applyBorder="1" applyAlignment="1">
      <alignment horizontal="right"/>
    </xf>
    <xf numFmtId="0" fontId="5" fillId="0" borderId="46" xfId="0" applyFont="1" applyBorder="1" applyAlignment="1">
      <alignment wrapText="1"/>
    </xf>
    <xf numFmtId="0" fontId="5" fillId="0" borderId="18" xfId="0" applyFont="1" applyBorder="1" applyAlignment="1">
      <alignment/>
    </xf>
    <xf numFmtId="0" fontId="5" fillId="0" borderId="47" xfId="0" applyFont="1" applyBorder="1" applyAlignment="1">
      <alignment/>
    </xf>
    <xf numFmtId="56" fontId="5" fillId="0" borderId="48" xfId="0" applyNumberFormat="1" applyFont="1" applyBorder="1" applyAlignment="1">
      <alignment horizontal="right"/>
    </xf>
    <xf numFmtId="0" fontId="5" fillId="0" borderId="19" xfId="0" applyFont="1" applyBorder="1" applyAlignment="1">
      <alignment shrinkToFit="1"/>
    </xf>
    <xf numFmtId="0" fontId="5" fillId="0" borderId="19" xfId="0" applyFont="1" applyBorder="1" applyAlignment="1">
      <alignment/>
    </xf>
    <xf numFmtId="0" fontId="5" fillId="0" borderId="49" xfId="0" applyFont="1" applyBorder="1" applyAlignment="1">
      <alignment/>
    </xf>
    <xf numFmtId="56" fontId="5" fillId="0" borderId="50" xfId="0" applyNumberFormat="1" applyFont="1" applyBorder="1" applyAlignment="1">
      <alignment horizontal="right"/>
    </xf>
    <xf numFmtId="0" fontId="5" fillId="0" borderId="41" xfId="0" applyFont="1" applyBorder="1" applyAlignment="1">
      <alignment/>
    </xf>
    <xf numFmtId="0" fontId="5" fillId="0" borderId="41" xfId="0" applyFont="1" applyBorder="1" applyAlignment="1">
      <alignment horizontal="center"/>
    </xf>
    <xf numFmtId="0" fontId="5" fillId="0" borderId="51" xfId="0" applyFont="1" applyBorder="1" applyAlignment="1">
      <alignment horizontal="center"/>
    </xf>
    <xf numFmtId="0" fontId="5" fillId="0" borderId="19" xfId="0" applyFont="1" applyBorder="1" applyAlignment="1">
      <alignment/>
    </xf>
    <xf numFmtId="0" fontId="5" fillId="0" borderId="19" xfId="0" applyFont="1" applyBorder="1" applyAlignment="1">
      <alignment horizontal="center"/>
    </xf>
    <xf numFmtId="0" fontId="5" fillId="0" borderId="49" xfId="0" applyFont="1" applyBorder="1" applyAlignment="1">
      <alignment horizontal="center"/>
    </xf>
    <xf numFmtId="0" fontId="5" fillId="0" borderId="19" xfId="0" applyFont="1" applyBorder="1" applyAlignment="1">
      <alignment horizontal="center" shrinkToFit="1"/>
    </xf>
    <xf numFmtId="0" fontId="5" fillId="0" borderId="49" xfId="0" applyFont="1" applyBorder="1" applyAlignment="1">
      <alignment horizontal="center" shrinkToFit="1"/>
    </xf>
    <xf numFmtId="56" fontId="5" fillId="0" borderId="48" xfId="0" applyNumberFormat="1" applyFont="1" applyBorder="1" applyAlignment="1">
      <alignment horizontal="right" vertical="center"/>
    </xf>
    <xf numFmtId="0" fontId="5" fillId="0" borderId="19" xfId="0" applyFont="1" applyBorder="1" applyAlignment="1">
      <alignment horizontal="left" vertical="center" shrinkToFit="1"/>
    </xf>
    <xf numFmtId="0" fontId="5" fillId="0" borderId="19" xfId="0" applyFont="1" applyBorder="1" applyAlignment="1">
      <alignment horizontal="left" vertical="top" wrapText="1" shrinkToFit="1"/>
    </xf>
    <xf numFmtId="0" fontId="5" fillId="0" borderId="49" xfId="0" applyFont="1" applyBorder="1" applyAlignment="1">
      <alignment horizontal="left" vertical="top" wrapText="1" shrinkToFit="1"/>
    </xf>
    <xf numFmtId="0" fontId="5" fillId="0" borderId="19" xfId="0" applyFont="1" applyBorder="1" applyAlignment="1">
      <alignment vertical="center" shrinkToFit="1"/>
    </xf>
    <xf numFmtId="0" fontId="5" fillId="0" borderId="19" xfId="0" applyFont="1" applyBorder="1" applyAlignment="1">
      <alignment horizontal="left"/>
    </xf>
    <xf numFmtId="0" fontId="5" fillId="0" borderId="49" xfId="0" applyFont="1" applyBorder="1" applyAlignment="1">
      <alignment horizontal="left"/>
    </xf>
    <xf numFmtId="0" fontId="5" fillId="0" borderId="19" xfId="0" applyFont="1" applyBorder="1" applyAlignment="1">
      <alignment horizontal="left" wrapText="1" shrinkToFit="1"/>
    </xf>
    <xf numFmtId="0" fontId="5" fillId="0" borderId="49" xfId="0" applyFont="1" applyBorder="1" applyAlignment="1">
      <alignment horizontal="left" wrapText="1" shrinkToFit="1"/>
    </xf>
    <xf numFmtId="5" fontId="4" fillId="0" borderId="41" xfId="0" applyNumberFormat="1" applyFont="1" applyBorder="1" applyAlignment="1">
      <alignment vertical="center"/>
    </xf>
    <xf numFmtId="0" fontId="9" fillId="0" borderId="0" xfId="0" applyFont="1" applyAlignment="1">
      <alignment horizontal="centerContinuous"/>
    </xf>
    <xf numFmtId="0" fontId="8" fillId="0" borderId="0" xfId="0" applyFont="1" applyAlignment="1">
      <alignment/>
    </xf>
    <xf numFmtId="0" fontId="8" fillId="0" borderId="14" xfId="0" applyFont="1" applyBorder="1" applyAlignment="1">
      <alignment wrapText="1"/>
    </xf>
    <xf numFmtId="0" fontId="8" fillId="0" borderId="0" xfId="0" applyFont="1" applyBorder="1" applyAlignment="1">
      <alignment shrinkToFit="1"/>
    </xf>
    <xf numFmtId="0" fontId="8" fillId="0" borderId="0" xfId="0" applyFont="1" applyBorder="1" applyAlignment="1">
      <alignment/>
    </xf>
    <xf numFmtId="0" fontId="8" fillId="0" borderId="0" xfId="0" applyFont="1" applyBorder="1" applyAlignment="1">
      <alignment vertical="center" shrinkToFit="1"/>
    </xf>
    <xf numFmtId="0" fontId="8" fillId="0" borderId="52" xfId="0" applyFont="1" applyBorder="1" applyAlignment="1">
      <alignment horizontal="center" vertical="center"/>
    </xf>
    <xf numFmtId="56" fontId="8" fillId="0" borderId="53" xfId="0" applyNumberFormat="1" applyFont="1" applyBorder="1" applyAlignment="1">
      <alignment horizontal="right"/>
    </xf>
    <xf numFmtId="56" fontId="8" fillId="0" borderId="53" xfId="0" applyNumberFormat="1" applyFont="1" applyBorder="1" applyAlignment="1">
      <alignment horizontal="right" vertical="center"/>
    </xf>
    <xf numFmtId="56" fontId="8" fillId="0" borderId="54" xfId="0" applyNumberFormat="1" applyFont="1" applyBorder="1" applyAlignment="1">
      <alignment/>
    </xf>
    <xf numFmtId="0" fontId="8" fillId="0" borderId="55" xfId="0" applyFont="1" applyBorder="1" applyAlignment="1">
      <alignment vertical="center" shrinkToFit="1"/>
    </xf>
    <xf numFmtId="0" fontId="8" fillId="0" borderId="56" xfId="0" applyFont="1" applyBorder="1" applyAlignment="1">
      <alignment horizontal="center" vertical="center"/>
    </xf>
    <xf numFmtId="0" fontId="8" fillId="0" borderId="0"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xf>
    <xf numFmtId="0" fontId="8" fillId="0" borderId="61" xfId="0" applyFont="1" applyBorder="1" applyAlignment="1">
      <alignment/>
    </xf>
    <xf numFmtId="0" fontId="8" fillId="0" borderId="0" xfId="0" applyFont="1" applyBorder="1" applyAlignment="1">
      <alignment/>
    </xf>
    <xf numFmtId="0" fontId="8" fillId="0" borderId="57" xfId="0" applyFont="1" applyBorder="1" applyAlignment="1">
      <alignment/>
    </xf>
    <xf numFmtId="0" fontId="8" fillId="0" borderId="0" xfId="0" applyFont="1" applyBorder="1" applyAlignment="1">
      <alignment horizontal="center"/>
    </xf>
    <xf numFmtId="0" fontId="8" fillId="0" borderId="57" xfId="0" applyFont="1" applyBorder="1" applyAlignment="1">
      <alignment horizontal="center"/>
    </xf>
    <xf numFmtId="0" fontId="8" fillId="0" borderId="0" xfId="0" applyFont="1" applyBorder="1" applyAlignment="1">
      <alignment horizontal="left"/>
    </xf>
    <xf numFmtId="0" fontId="8" fillId="0" borderId="57" xfId="0" applyFont="1" applyBorder="1" applyAlignment="1">
      <alignment horizontal="left"/>
    </xf>
    <xf numFmtId="0" fontId="8" fillId="0" borderId="62" xfId="0" applyFont="1" applyBorder="1" applyAlignment="1">
      <alignment/>
    </xf>
    <xf numFmtId="0" fontId="8" fillId="0" borderId="63" xfId="0" applyFont="1" applyBorder="1" applyAlignment="1">
      <alignment/>
    </xf>
    <xf numFmtId="56" fontId="10" fillId="0" borderId="64" xfId="0" applyNumberFormat="1" applyFont="1" applyBorder="1" applyAlignment="1">
      <alignment horizontal="right" wrapText="1"/>
    </xf>
    <xf numFmtId="0" fontId="10" fillId="0" borderId="65" xfId="0" applyFont="1" applyBorder="1" applyAlignment="1">
      <alignment wrapText="1"/>
    </xf>
    <xf numFmtId="6" fontId="10" fillId="0" borderId="65" xfId="0" applyNumberFormat="1" applyFont="1" applyBorder="1" applyAlignment="1">
      <alignment horizontal="right" wrapText="1"/>
    </xf>
    <xf numFmtId="6" fontId="10" fillId="0" borderId="66" xfId="0" applyNumberFormat="1" applyFont="1" applyBorder="1" applyAlignment="1">
      <alignment horizontal="right" wrapText="1"/>
    </xf>
    <xf numFmtId="56" fontId="10" fillId="0" borderId="67" xfId="0" applyNumberFormat="1" applyFont="1" applyBorder="1" applyAlignment="1">
      <alignment horizontal="right" wrapText="1"/>
    </xf>
    <xf numFmtId="0" fontId="10" fillId="0" borderId="68" xfId="0" applyFont="1" applyBorder="1" applyAlignment="1">
      <alignment wrapText="1"/>
    </xf>
    <xf numFmtId="6" fontId="10" fillId="0" borderId="68" xfId="0" applyNumberFormat="1" applyFont="1" applyBorder="1" applyAlignment="1">
      <alignment horizontal="right" wrapText="1"/>
    </xf>
    <xf numFmtId="56" fontId="10" fillId="0" borderId="69" xfId="0" applyNumberFormat="1" applyFont="1" applyBorder="1" applyAlignment="1">
      <alignment horizontal="right" wrapText="1"/>
    </xf>
    <xf numFmtId="0" fontId="10" fillId="0" borderId="70" xfId="0" applyFont="1" applyBorder="1" applyAlignment="1">
      <alignment wrapText="1"/>
    </xf>
    <xf numFmtId="6" fontId="10" fillId="0" borderId="71" xfId="0" applyNumberFormat="1" applyFont="1" applyBorder="1" applyAlignment="1">
      <alignment wrapText="1"/>
    </xf>
    <xf numFmtId="6" fontId="10" fillId="0" borderId="71" xfId="0" applyNumberFormat="1" applyFont="1" applyBorder="1" applyAlignment="1">
      <alignment horizontal="right" wrapText="1"/>
    </xf>
    <xf numFmtId="6" fontId="10" fillId="0" borderId="72" xfId="0" applyNumberFormat="1" applyFont="1" applyBorder="1" applyAlignment="1">
      <alignment horizontal="right" wrapText="1"/>
    </xf>
    <xf numFmtId="0" fontId="10" fillId="0" borderId="0" xfId="0" applyFont="1" applyAlignment="1">
      <alignment/>
    </xf>
    <xf numFmtId="0" fontId="8" fillId="0" borderId="0" xfId="0" applyFont="1" applyAlignment="1">
      <alignment horizontal="right"/>
    </xf>
    <xf numFmtId="0" fontId="11" fillId="0" borderId="0" xfId="0" applyFont="1" applyAlignment="1">
      <alignment horizontal="centerContinuous"/>
    </xf>
    <xf numFmtId="181" fontId="10" fillId="0" borderId="65" xfId="0" applyNumberFormat="1" applyFont="1" applyBorder="1" applyAlignment="1">
      <alignment wrapText="1"/>
    </xf>
    <xf numFmtId="181" fontId="10" fillId="0" borderId="65" xfId="0" applyNumberFormat="1" applyFont="1" applyBorder="1" applyAlignment="1">
      <alignment horizontal="right" wrapText="1"/>
    </xf>
    <xf numFmtId="181" fontId="10" fillId="0" borderId="68" xfId="0" applyNumberFormat="1" applyFont="1" applyBorder="1" applyAlignment="1">
      <alignment horizontal="right" wrapText="1"/>
    </xf>
    <xf numFmtId="0" fontId="5" fillId="0" borderId="3"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6" fillId="0" borderId="0" xfId="0" applyFont="1" applyAlignment="1">
      <alignment horizontal="center"/>
    </xf>
    <xf numFmtId="176" fontId="4" fillId="0" borderId="0" xfId="0" applyNumberFormat="1" applyFont="1" applyAlignment="1">
      <alignment horizontal="center"/>
    </xf>
    <xf numFmtId="0" fontId="5" fillId="0" borderId="0" xfId="0" applyFont="1" applyBorder="1" applyAlignment="1">
      <alignment/>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horizontal="center" shrinkToFit="1"/>
    </xf>
    <xf numFmtId="0" fontId="5" fillId="0" borderId="1" xfId="0" applyFont="1" applyBorder="1" applyAlignment="1">
      <alignment horizontal="center" shrinkToFit="1"/>
    </xf>
    <xf numFmtId="0" fontId="7" fillId="0" borderId="0" xfId="0" applyFont="1" applyBorder="1" applyAlignment="1">
      <alignment horizontal="left" wrapText="1" shrinkToFit="1"/>
    </xf>
    <xf numFmtId="0" fontId="7" fillId="0" borderId="1" xfId="0" applyFont="1" applyBorder="1" applyAlignment="1">
      <alignment horizontal="left" wrapText="1" shrinkToFi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wrapText="1" shrinkToFit="1"/>
    </xf>
    <xf numFmtId="0" fontId="5" fillId="0" borderId="1" xfId="0" applyFont="1" applyBorder="1" applyAlignment="1">
      <alignment horizontal="left" wrapText="1" shrinkToFit="1"/>
    </xf>
    <xf numFmtId="0" fontId="5" fillId="0" borderId="0" xfId="0" applyFont="1" applyBorder="1" applyAlignment="1">
      <alignment horizontal="left" vertical="top" wrapText="1" shrinkToFit="1"/>
    </xf>
    <xf numFmtId="0" fontId="5" fillId="0" borderId="1" xfId="0" applyFont="1" applyBorder="1" applyAlignment="1">
      <alignment horizontal="left" vertical="top" wrapText="1" shrinkToFit="1"/>
    </xf>
    <xf numFmtId="0" fontId="10" fillId="0" borderId="75" xfId="0" applyFont="1" applyBorder="1" applyAlignment="1">
      <alignment wrapText="1"/>
    </xf>
    <xf numFmtId="0" fontId="10" fillId="0" borderId="76" xfId="0" applyFont="1"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7"/>
  <sheetViews>
    <sheetView workbookViewId="0" topLeftCell="A19">
      <selection activeCell="C22" sqref="C22"/>
    </sheetView>
  </sheetViews>
  <sheetFormatPr defaultColWidth="9.00390625" defaultRowHeight="13.5"/>
  <cols>
    <col min="1" max="1" width="3.25390625" style="0" customWidth="1"/>
    <col min="2" max="2" width="9.375" style="0" customWidth="1"/>
    <col min="3" max="3" width="39.875" style="0" customWidth="1"/>
    <col min="4" max="4" width="3.25390625" style="0" customWidth="1"/>
    <col min="5" max="5" width="10.125" style="0" customWidth="1"/>
    <col min="6" max="6" width="9.75390625" style="0" customWidth="1"/>
    <col min="7" max="7" width="11.125" style="0" customWidth="1"/>
  </cols>
  <sheetData>
    <row r="1" ht="13.5">
      <c r="G1" s="10" t="s">
        <v>0</v>
      </c>
    </row>
    <row r="2" spans="3:7" ht="28.5">
      <c r="C2" s="143" t="s">
        <v>14</v>
      </c>
      <c r="D2" s="143"/>
      <c r="E2" s="143"/>
      <c r="F2" s="143"/>
      <c r="G2" s="1"/>
    </row>
    <row r="3" spans="3:7" ht="13.5" customHeight="1">
      <c r="C3" s="1"/>
      <c r="D3" s="1"/>
      <c r="E3" s="1"/>
      <c r="F3" s="1"/>
      <c r="G3" s="1"/>
    </row>
    <row r="4" spans="1:6" ht="19.5" customHeight="1" thickBot="1">
      <c r="A4" s="2" t="s">
        <v>7</v>
      </c>
      <c r="C4" s="2"/>
      <c r="D4" s="2"/>
      <c r="E4" s="2"/>
      <c r="F4" s="2"/>
    </row>
    <row r="5" spans="2:7" ht="14.25" thickBot="1">
      <c r="B5" s="22" t="s">
        <v>1</v>
      </c>
      <c r="C5" s="140" t="s">
        <v>8</v>
      </c>
      <c r="D5" s="141"/>
      <c r="E5" s="141"/>
      <c r="F5" s="141"/>
      <c r="G5" s="142"/>
    </row>
    <row r="6" spans="2:7" ht="14.25" thickTop="1">
      <c r="B6" s="17">
        <v>37779</v>
      </c>
      <c r="C6" s="20" t="s">
        <v>22</v>
      </c>
      <c r="D6" s="16"/>
      <c r="E6" s="16" t="s">
        <v>23</v>
      </c>
      <c r="F6" s="16"/>
      <c r="G6" s="3"/>
    </row>
    <row r="7" spans="2:7" ht="13.5">
      <c r="B7" s="17">
        <v>37891</v>
      </c>
      <c r="C7" s="18" t="s">
        <v>24</v>
      </c>
      <c r="D7" s="16"/>
      <c r="E7" s="16"/>
      <c r="F7" s="16"/>
      <c r="G7" s="3"/>
    </row>
    <row r="8" spans="2:7" ht="13.5">
      <c r="B8" s="17">
        <v>37919</v>
      </c>
      <c r="C8" s="18" t="s">
        <v>24</v>
      </c>
      <c r="D8" s="16"/>
      <c r="E8" s="145"/>
      <c r="F8" s="146"/>
      <c r="G8" s="147"/>
    </row>
    <row r="9" spans="2:7" ht="13.5">
      <c r="B9" s="17">
        <v>37927</v>
      </c>
      <c r="C9" s="16" t="s">
        <v>25</v>
      </c>
      <c r="D9" s="16"/>
      <c r="E9" s="148" t="s">
        <v>26</v>
      </c>
      <c r="F9" s="148"/>
      <c r="G9" s="149"/>
    </row>
    <row r="10" spans="2:7" ht="13.5">
      <c r="B10" s="17">
        <v>37947</v>
      </c>
      <c r="C10" s="18" t="s">
        <v>24</v>
      </c>
      <c r="D10" s="16"/>
      <c r="E10" s="148"/>
      <c r="F10" s="148"/>
      <c r="G10" s="149"/>
    </row>
    <row r="11" spans="2:7" ht="45" customHeight="1">
      <c r="B11" s="24">
        <v>37948</v>
      </c>
      <c r="C11" s="23" t="s">
        <v>27</v>
      </c>
      <c r="D11" s="16"/>
      <c r="E11" s="150" t="s">
        <v>15</v>
      </c>
      <c r="F11" s="150"/>
      <c r="G11" s="151"/>
    </row>
    <row r="12" spans="2:7" ht="13.5">
      <c r="B12" s="17">
        <v>37981</v>
      </c>
      <c r="C12" s="18" t="s">
        <v>28</v>
      </c>
      <c r="D12" s="16"/>
      <c r="E12" s="152" t="s">
        <v>16</v>
      </c>
      <c r="F12" s="152"/>
      <c r="G12" s="153"/>
    </row>
    <row r="13" spans="2:7" ht="13.5">
      <c r="B13" s="17">
        <v>37982</v>
      </c>
      <c r="C13" s="18" t="s">
        <v>28</v>
      </c>
      <c r="D13" s="16"/>
      <c r="E13" s="152"/>
      <c r="F13" s="152"/>
      <c r="G13" s="153"/>
    </row>
    <row r="14" spans="2:7" ht="13.5">
      <c r="B14" s="17">
        <v>37983</v>
      </c>
      <c r="C14" s="18" t="s">
        <v>28</v>
      </c>
      <c r="D14" s="16"/>
      <c r="E14" s="152"/>
      <c r="F14" s="152"/>
      <c r="G14" s="153"/>
    </row>
    <row r="15" spans="2:7" ht="27" customHeight="1">
      <c r="B15" s="24">
        <v>37997</v>
      </c>
      <c r="C15" s="25" t="s">
        <v>29</v>
      </c>
      <c r="D15" s="16"/>
      <c r="E15" s="154" t="s">
        <v>30</v>
      </c>
      <c r="F15" s="154"/>
      <c r="G15" s="155"/>
    </row>
    <row r="16" spans="2:7" ht="13.5">
      <c r="B16" s="24">
        <v>38010</v>
      </c>
      <c r="C16" s="25" t="s">
        <v>31</v>
      </c>
      <c r="D16" s="16"/>
      <c r="E16" s="27"/>
      <c r="F16" s="27"/>
      <c r="G16" s="28"/>
    </row>
    <row r="17" spans="2:7" ht="13.5">
      <c r="B17" s="24">
        <v>38045</v>
      </c>
      <c r="C17" s="25" t="s">
        <v>42</v>
      </c>
      <c r="D17" s="16"/>
      <c r="E17" s="27"/>
      <c r="F17" s="27"/>
      <c r="G17" s="28"/>
    </row>
    <row r="18" spans="2:7" ht="14.25" thickBot="1">
      <c r="B18" s="21">
        <v>38073</v>
      </c>
      <c r="C18" s="26" t="s">
        <v>31</v>
      </c>
      <c r="D18" s="19"/>
      <c r="E18" s="19"/>
      <c r="F18" s="19"/>
      <c r="G18" s="4"/>
    </row>
    <row r="19" ht="19.5" customHeight="1" thickBot="1">
      <c r="A19" s="2" t="s">
        <v>6</v>
      </c>
    </row>
    <row r="20" spans="2:7" ht="30" customHeight="1" thickBot="1">
      <c r="B20" s="6" t="s">
        <v>2</v>
      </c>
      <c r="C20" s="5" t="s">
        <v>9</v>
      </c>
      <c r="D20" s="7"/>
      <c r="E20" s="8" t="s">
        <v>3</v>
      </c>
      <c r="F20" s="8" t="s">
        <v>4</v>
      </c>
      <c r="G20" s="9" t="s">
        <v>5</v>
      </c>
    </row>
    <row r="21" spans="2:7" ht="30" customHeight="1" thickTop="1">
      <c r="B21" s="36">
        <v>37712</v>
      </c>
      <c r="C21" s="37" t="s">
        <v>17</v>
      </c>
      <c r="D21" s="30"/>
      <c r="E21" s="34">
        <v>19354</v>
      </c>
      <c r="F21" s="42"/>
      <c r="G21" s="43">
        <f>E21-F21</f>
        <v>19354</v>
      </c>
    </row>
    <row r="22" spans="2:7" ht="30" customHeight="1">
      <c r="B22" s="38">
        <v>37947</v>
      </c>
      <c r="C22" s="39" t="s">
        <v>11</v>
      </c>
      <c r="D22" s="31"/>
      <c r="E22" s="35">
        <v>50000</v>
      </c>
      <c r="F22" s="35"/>
      <c r="G22" s="44">
        <f>G21+E22</f>
        <v>69354</v>
      </c>
    </row>
    <row r="23" spans="2:7" ht="30" customHeight="1">
      <c r="B23" s="38">
        <v>37948</v>
      </c>
      <c r="C23" s="39" t="s">
        <v>34</v>
      </c>
      <c r="D23" s="31"/>
      <c r="E23" s="45"/>
      <c r="F23" s="35">
        <v>13200</v>
      </c>
      <c r="G23" s="44">
        <f aca="true" t="shared" si="0" ref="G23:G29">G22-F23</f>
        <v>56154</v>
      </c>
    </row>
    <row r="24" spans="2:7" ht="30" customHeight="1">
      <c r="B24" s="38">
        <v>37948</v>
      </c>
      <c r="C24" s="39" t="s">
        <v>35</v>
      </c>
      <c r="D24" s="31"/>
      <c r="E24" s="45"/>
      <c r="F24" s="35">
        <v>23360</v>
      </c>
      <c r="G24" s="44">
        <f t="shared" si="0"/>
        <v>32794</v>
      </c>
    </row>
    <row r="25" spans="2:7" ht="30" customHeight="1">
      <c r="B25" s="38">
        <v>37977</v>
      </c>
      <c r="C25" s="39" t="s">
        <v>18</v>
      </c>
      <c r="D25" s="32"/>
      <c r="E25" s="45"/>
      <c r="F25" s="35">
        <v>10000</v>
      </c>
      <c r="G25" s="44">
        <f t="shared" si="0"/>
        <v>22794</v>
      </c>
    </row>
    <row r="26" spans="2:7" ht="30" customHeight="1">
      <c r="B26" s="38">
        <v>37983</v>
      </c>
      <c r="C26" s="39" t="s">
        <v>19</v>
      </c>
      <c r="D26" s="32"/>
      <c r="E26" s="45"/>
      <c r="F26" s="35">
        <v>3407</v>
      </c>
      <c r="G26" s="44">
        <f t="shared" si="0"/>
        <v>19387</v>
      </c>
    </row>
    <row r="27" spans="2:7" ht="30" customHeight="1">
      <c r="B27" s="38">
        <v>37983</v>
      </c>
      <c r="C27" s="39" t="s">
        <v>33</v>
      </c>
      <c r="D27" s="32"/>
      <c r="E27" s="45"/>
      <c r="F27" s="35">
        <v>14700</v>
      </c>
      <c r="G27" s="44">
        <f t="shared" si="0"/>
        <v>4687</v>
      </c>
    </row>
    <row r="28" spans="2:7" ht="30" customHeight="1">
      <c r="B28" s="38">
        <v>37991</v>
      </c>
      <c r="C28" s="39" t="s">
        <v>32</v>
      </c>
      <c r="D28" s="32"/>
      <c r="E28" s="45"/>
      <c r="F28" s="35">
        <v>1764</v>
      </c>
      <c r="G28" s="44">
        <f t="shared" si="0"/>
        <v>2923</v>
      </c>
    </row>
    <row r="29" spans="2:7" ht="30" customHeight="1">
      <c r="B29" s="40">
        <v>38077</v>
      </c>
      <c r="C29" s="41" t="s">
        <v>12</v>
      </c>
      <c r="D29" s="33"/>
      <c r="E29" s="46"/>
      <c r="F29" s="47">
        <v>2923</v>
      </c>
      <c r="G29" s="48">
        <f t="shared" si="0"/>
        <v>0</v>
      </c>
    </row>
    <row r="30" spans="2:7" ht="30" customHeight="1" thickBot="1">
      <c r="B30" s="29"/>
      <c r="C30" s="14" t="s">
        <v>10</v>
      </c>
      <c r="D30" s="11"/>
      <c r="E30" s="12">
        <f>SUM(E21:E28)</f>
        <v>69354</v>
      </c>
      <c r="F30" s="12">
        <f>SUM(F22:F29)</f>
        <v>69354</v>
      </c>
      <c r="G30" s="13">
        <f>E30-F30</f>
        <v>0</v>
      </c>
    </row>
    <row r="31" spans="2:7" ht="14.25">
      <c r="B31" s="2"/>
      <c r="C31" s="2"/>
      <c r="D31" s="2"/>
      <c r="E31" s="2"/>
      <c r="F31" s="2"/>
      <c r="G31" s="2"/>
    </row>
    <row r="32" spans="2:7" ht="14.25">
      <c r="B32" s="2"/>
      <c r="C32" s="144" t="s">
        <v>20</v>
      </c>
      <c r="D32" s="144"/>
      <c r="E32" s="144"/>
      <c r="F32" s="2"/>
      <c r="G32" s="2"/>
    </row>
    <row r="33" spans="4:7" ht="13.5">
      <c r="D33" s="10" t="s">
        <v>21</v>
      </c>
      <c r="E33" s="10"/>
      <c r="F33" s="10"/>
      <c r="G33" s="10"/>
    </row>
    <row r="34" spans="4:7" ht="13.5">
      <c r="D34" s="10"/>
      <c r="E34" s="10"/>
      <c r="F34" s="10"/>
      <c r="G34" s="10"/>
    </row>
    <row r="35" spans="4:7" ht="13.5">
      <c r="D35" s="10"/>
      <c r="E35" s="15" t="s">
        <v>13</v>
      </c>
      <c r="F35" s="10" t="s">
        <v>36</v>
      </c>
      <c r="G35" s="10"/>
    </row>
    <row r="37" ht="13.5">
      <c r="E37" s="10"/>
    </row>
  </sheetData>
  <mergeCells count="9">
    <mergeCell ref="C5:G5"/>
    <mergeCell ref="C2:F2"/>
    <mergeCell ref="C32:E32"/>
    <mergeCell ref="E8:G8"/>
    <mergeCell ref="E10:G10"/>
    <mergeCell ref="E9:G9"/>
    <mergeCell ref="E11:G11"/>
    <mergeCell ref="E12:G14"/>
    <mergeCell ref="E15:G15"/>
  </mergeCells>
  <printOptions/>
  <pageMargins left="0.66"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J27" sqref="J27"/>
    </sheetView>
  </sheetViews>
  <sheetFormatPr defaultColWidth="9.00390625" defaultRowHeight="13.5"/>
  <cols>
    <col min="1" max="1" width="3.25390625" style="0" customWidth="1"/>
    <col min="2" max="2" width="9.375" style="0" customWidth="1"/>
    <col min="3" max="3" width="39.875" style="0" customWidth="1"/>
    <col min="4" max="4" width="3.25390625" style="0" customWidth="1"/>
    <col min="5" max="5" width="10.125" style="0" customWidth="1"/>
    <col min="6" max="6" width="9.75390625" style="0" customWidth="1"/>
    <col min="7" max="7" width="11.125" style="0" customWidth="1"/>
  </cols>
  <sheetData>
    <row r="1" ht="13.5">
      <c r="G1" s="10" t="s">
        <v>39</v>
      </c>
    </row>
    <row r="2" spans="3:7" ht="28.5">
      <c r="C2" s="143" t="s">
        <v>14</v>
      </c>
      <c r="D2" s="143"/>
      <c r="E2" s="143"/>
      <c r="F2" s="143"/>
      <c r="G2" s="1"/>
    </row>
    <row r="3" spans="3:7" ht="13.5" customHeight="1">
      <c r="C3" s="1"/>
      <c r="D3" s="1"/>
      <c r="E3" s="1"/>
      <c r="F3" s="1"/>
      <c r="G3" s="1"/>
    </row>
    <row r="4" spans="1:6" ht="19.5" customHeight="1" thickBot="1">
      <c r="A4" s="2" t="s">
        <v>7</v>
      </c>
      <c r="C4" s="2"/>
      <c r="D4" s="2"/>
      <c r="E4" s="2"/>
      <c r="F4" s="2"/>
    </row>
    <row r="5" spans="2:7" ht="14.25" thickBot="1">
      <c r="B5" s="22" t="s">
        <v>1</v>
      </c>
      <c r="C5" s="140" t="s">
        <v>8</v>
      </c>
      <c r="D5" s="141"/>
      <c r="E5" s="141"/>
      <c r="F5" s="141"/>
      <c r="G5" s="142"/>
    </row>
    <row r="6" spans="2:7" ht="14.25" thickTop="1">
      <c r="B6" s="69">
        <v>38115</v>
      </c>
      <c r="C6" s="70" t="s">
        <v>48</v>
      </c>
      <c r="D6" s="71"/>
      <c r="E6" s="71"/>
      <c r="F6" s="71"/>
      <c r="G6" s="72"/>
    </row>
    <row r="7" spans="2:7" ht="13.5">
      <c r="B7" s="73">
        <v>38143</v>
      </c>
      <c r="C7" s="74" t="s">
        <v>47</v>
      </c>
      <c r="D7" s="75"/>
      <c r="E7" s="75"/>
      <c r="F7" s="75"/>
      <c r="G7" s="76"/>
    </row>
    <row r="8" spans="2:7" ht="13.5">
      <c r="B8" s="17">
        <v>38185</v>
      </c>
      <c r="C8" s="64" t="s">
        <v>49</v>
      </c>
      <c r="D8" s="16"/>
      <c r="E8" s="61"/>
      <c r="F8" s="62"/>
      <c r="G8" s="63"/>
    </row>
    <row r="9" spans="2:7" ht="13.5">
      <c r="B9" s="77"/>
      <c r="C9" s="78" t="s">
        <v>50</v>
      </c>
      <c r="D9" s="78"/>
      <c r="E9" s="79"/>
      <c r="F9" s="79"/>
      <c r="G9" s="80"/>
    </row>
    <row r="10" spans="2:7" ht="13.5">
      <c r="B10" s="73">
        <v>38255</v>
      </c>
      <c r="C10" s="81" t="s">
        <v>51</v>
      </c>
      <c r="D10" s="75"/>
      <c r="E10" s="82"/>
      <c r="F10" s="82"/>
      <c r="G10" s="83"/>
    </row>
    <row r="11" spans="2:7" ht="13.5">
      <c r="B11" s="73">
        <v>38290</v>
      </c>
      <c r="C11" s="74" t="s">
        <v>52</v>
      </c>
      <c r="D11" s="75"/>
      <c r="E11" s="84"/>
      <c r="F11" s="84"/>
      <c r="G11" s="85"/>
    </row>
    <row r="12" spans="2:7" ht="13.5">
      <c r="B12" s="73">
        <v>38298</v>
      </c>
      <c r="C12" s="74" t="s">
        <v>54</v>
      </c>
      <c r="D12" s="75"/>
      <c r="E12" s="84"/>
      <c r="F12" s="84"/>
      <c r="G12" s="85"/>
    </row>
    <row r="13" spans="2:7" ht="67.5" customHeight="1">
      <c r="B13" s="24">
        <v>38305</v>
      </c>
      <c r="C13" s="23" t="s">
        <v>43</v>
      </c>
      <c r="D13" s="156" t="s">
        <v>53</v>
      </c>
      <c r="E13" s="156"/>
      <c r="F13" s="156"/>
      <c r="G13" s="157"/>
    </row>
    <row r="14" spans="2:7" ht="13.5">
      <c r="B14" s="86">
        <v>38318</v>
      </c>
      <c r="C14" s="87" t="s">
        <v>55</v>
      </c>
      <c r="D14" s="88"/>
      <c r="E14" s="88"/>
      <c r="F14" s="88"/>
      <c r="G14" s="89"/>
    </row>
    <row r="15" spans="2:7" ht="13.5" customHeight="1">
      <c r="B15" s="17">
        <v>38347</v>
      </c>
      <c r="C15" s="18" t="s">
        <v>28</v>
      </c>
      <c r="D15" s="152" t="s">
        <v>59</v>
      </c>
      <c r="E15" s="152"/>
      <c r="F15" s="152"/>
      <c r="G15" s="153"/>
    </row>
    <row r="16" spans="2:7" ht="13.5">
      <c r="B16" s="17">
        <v>38348</v>
      </c>
      <c r="C16" s="18" t="s">
        <v>28</v>
      </c>
      <c r="D16" s="152"/>
      <c r="E16" s="152"/>
      <c r="F16" s="152"/>
      <c r="G16" s="153"/>
    </row>
    <row r="17" spans="2:7" ht="13.5">
      <c r="B17" s="17">
        <v>38349</v>
      </c>
      <c r="C17" s="18" t="s">
        <v>28</v>
      </c>
      <c r="D17" s="152"/>
      <c r="E17" s="152"/>
      <c r="F17" s="152"/>
      <c r="G17" s="153"/>
    </row>
    <row r="18" spans="2:7" ht="13.5">
      <c r="B18" s="73">
        <v>38381</v>
      </c>
      <c r="C18" s="90" t="s">
        <v>56</v>
      </c>
      <c r="D18" s="75"/>
      <c r="E18" s="91"/>
      <c r="F18" s="91"/>
      <c r="G18" s="92"/>
    </row>
    <row r="19" spans="2:7" ht="13.5">
      <c r="B19" s="73">
        <v>38409</v>
      </c>
      <c r="C19" s="90" t="s">
        <v>57</v>
      </c>
      <c r="D19" s="75"/>
      <c r="E19" s="93"/>
      <c r="F19" s="93"/>
      <c r="G19" s="94"/>
    </row>
    <row r="20" spans="2:7" ht="14.25" thickBot="1">
      <c r="B20" s="65">
        <v>38441</v>
      </c>
      <c r="C20" s="66" t="s">
        <v>58</v>
      </c>
      <c r="D20" s="19"/>
      <c r="E20" s="67"/>
      <c r="F20" s="67"/>
      <c r="G20" s="68"/>
    </row>
    <row r="21" ht="19.5" customHeight="1" thickBot="1">
      <c r="A21" s="2" t="s">
        <v>6</v>
      </c>
    </row>
    <row r="22" spans="2:7" ht="30" customHeight="1" thickBot="1">
      <c r="B22" s="6" t="s">
        <v>2</v>
      </c>
      <c r="C22" s="5" t="s">
        <v>9</v>
      </c>
      <c r="D22" s="7"/>
      <c r="E22" s="8" t="s">
        <v>3</v>
      </c>
      <c r="F22" s="8" t="s">
        <v>4</v>
      </c>
      <c r="G22" s="9" t="s">
        <v>5</v>
      </c>
    </row>
    <row r="23" spans="2:7" ht="30" customHeight="1" thickTop="1">
      <c r="B23" s="36">
        <v>38078</v>
      </c>
      <c r="C23" s="37" t="s">
        <v>17</v>
      </c>
      <c r="D23" s="30"/>
      <c r="E23" s="34">
        <v>2923</v>
      </c>
      <c r="F23" s="42"/>
      <c r="G23" s="58">
        <f>E23-F23</f>
        <v>2923</v>
      </c>
    </row>
    <row r="24" spans="2:7" ht="30" customHeight="1">
      <c r="B24" s="53">
        <v>38078</v>
      </c>
      <c r="C24" s="54" t="s">
        <v>44</v>
      </c>
      <c r="D24" s="55"/>
      <c r="E24" s="56">
        <v>50000</v>
      </c>
      <c r="F24" s="57"/>
      <c r="G24" s="59">
        <f>G23+E24-F24</f>
        <v>52923</v>
      </c>
    </row>
    <row r="25" spans="2:7" ht="30" customHeight="1">
      <c r="B25" s="53">
        <v>38078</v>
      </c>
      <c r="C25" s="54" t="s">
        <v>60</v>
      </c>
      <c r="D25" s="55"/>
      <c r="E25" s="56"/>
      <c r="F25" s="95">
        <v>14000</v>
      </c>
      <c r="G25" s="59">
        <f>G24+E25-F25</f>
        <v>38923</v>
      </c>
    </row>
    <row r="26" spans="2:7" ht="30" customHeight="1">
      <c r="B26" s="38">
        <v>38179</v>
      </c>
      <c r="C26" s="39" t="s">
        <v>37</v>
      </c>
      <c r="D26" s="31"/>
      <c r="E26" s="35"/>
      <c r="F26" s="35">
        <v>1100</v>
      </c>
      <c r="G26" s="59">
        <f aca="true" t="shared" si="0" ref="G26:G31">G25+E26-F26</f>
        <v>37823</v>
      </c>
    </row>
    <row r="27" spans="2:7" ht="30" customHeight="1">
      <c r="B27" s="38">
        <v>38289</v>
      </c>
      <c r="C27" s="39" t="s">
        <v>40</v>
      </c>
      <c r="D27" s="31"/>
      <c r="E27" s="45"/>
      <c r="F27" s="35">
        <v>2835</v>
      </c>
      <c r="G27" s="59">
        <f t="shared" si="0"/>
        <v>34988</v>
      </c>
    </row>
    <row r="28" spans="2:7" ht="30" customHeight="1">
      <c r="B28" s="38">
        <v>38305</v>
      </c>
      <c r="C28" s="39" t="s">
        <v>45</v>
      </c>
      <c r="D28" s="31"/>
      <c r="E28" s="45"/>
      <c r="F28" s="35">
        <v>8100</v>
      </c>
      <c r="G28" s="59">
        <f t="shared" si="0"/>
        <v>26888</v>
      </c>
    </row>
    <row r="29" spans="2:7" ht="30" customHeight="1">
      <c r="B29" s="38">
        <v>38318</v>
      </c>
      <c r="C29" s="39" t="s">
        <v>41</v>
      </c>
      <c r="D29" s="32"/>
      <c r="E29" s="45"/>
      <c r="F29" s="35">
        <v>525</v>
      </c>
      <c r="G29" s="59">
        <f t="shared" si="0"/>
        <v>26363</v>
      </c>
    </row>
    <row r="30" spans="2:7" ht="30" customHeight="1">
      <c r="B30" s="38">
        <v>38349</v>
      </c>
      <c r="C30" s="39" t="s">
        <v>61</v>
      </c>
      <c r="D30" s="32"/>
      <c r="E30" s="45"/>
      <c r="F30" s="35">
        <v>15120</v>
      </c>
      <c r="G30" s="59">
        <f t="shared" si="0"/>
        <v>11243</v>
      </c>
    </row>
    <row r="31" spans="2:7" ht="30" customHeight="1">
      <c r="B31" s="38">
        <v>38381</v>
      </c>
      <c r="C31" s="39" t="s">
        <v>62</v>
      </c>
      <c r="D31" s="32"/>
      <c r="E31" s="45"/>
      <c r="F31" s="35">
        <v>2700</v>
      </c>
      <c r="G31" s="59">
        <f t="shared" si="0"/>
        <v>8543</v>
      </c>
    </row>
    <row r="32" spans="2:7" ht="30" customHeight="1" thickBot="1">
      <c r="B32" s="49"/>
      <c r="C32" s="50" t="s">
        <v>10</v>
      </c>
      <c r="D32" s="51"/>
      <c r="E32" s="52">
        <f>SUM(E23:E31)</f>
        <v>52923</v>
      </c>
      <c r="F32" s="52">
        <f>SUM(F23:F31)</f>
        <v>44380</v>
      </c>
      <c r="G32" s="60">
        <f>E32-F32</f>
        <v>8543</v>
      </c>
    </row>
    <row r="33" spans="2:7" ht="14.25">
      <c r="B33" s="2"/>
      <c r="C33" s="2"/>
      <c r="D33" s="2"/>
      <c r="E33" s="2"/>
      <c r="F33" s="2"/>
      <c r="G33" s="2"/>
    </row>
    <row r="34" spans="2:7" ht="14.25">
      <c r="B34" s="2"/>
      <c r="C34" s="144" t="s">
        <v>46</v>
      </c>
      <c r="D34" s="144"/>
      <c r="E34" s="144"/>
      <c r="F34" s="2"/>
      <c r="G34" s="2"/>
    </row>
    <row r="35" spans="4:7" ht="13.5">
      <c r="D35" s="10" t="s">
        <v>38</v>
      </c>
      <c r="E35" s="10"/>
      <c r="F35" s="10"/>
      <c r="G35" s="10"/>
    </row>
    <row r="36" spans="4:7" ht="13.5">
      <c r="D36" s="10"/>
      <c r="E36" s="10"/>
      <c r="F36" s="10"/>
      <c r="G36" s="10"/>
    </row>
    <row r="37" spans="4:7" ht="13.5">
      <c r="D37" s="10"/>
      <c r="E37" s="15" t="s">
        <v>13</v>
      </c>
      <c r="F37" s="10" t="s">
        <v>36</v>
      </c>
      <c r="G37" s="10"/>
    </row>
    <row r="39" ht="13.5">
      <c r="E39" s="10"/>
    </row>
  </sheetData>
  <mergeCells count="5">
    <mergeCell ref="D15:G17"/>
    <mergeCell ref="C5:G5"/>
    <mergeCell ref="C2:F2"/>
    <mergeCell ref="C34:E34"/>
    <mergeCell ref="D13:G13"/>
  </mergeCells>
  <printOptions/>
  <pageMargins left="0.66"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E39"/>
  <sheetViews>
    <sheetView workbookViewId="0" topLeftCell="A1">
      <selection activeCell="B11" sqref="B11"/>
    </sheetView>
  </sheetViews>
  <sheetFormatPr defaultColWidth="9.00390625" defaultRowHeight="13.5"/>
  <cols>
    <col min="1" max="1" width="9.375" style="0" customWidth="1"/>
    <col min="2" max="2" width="38.25390625" style="0" bestFit="1" customWidth="1"/>
    <col min="3" max="3" width="10.125" style="0" customWidth="1"/>
    <col min="4" max="4" width="9.75390625" style="0" customWidth="1"/>
    <col min="5" max="5" width="11.125" style="0" customWidth="1"/>
  </cols>
  <sheetData>
    <row r="1" ht="13.5">
      <c r="E1" s="10" t="s">
        <v>63</v>
      </c>
    </row>
    <row r="2" spans="1:5" ht="14.25">
      <c r="A2" s="136" t="s">
        <v>14</v>
      </c>
      <c r="B2" s="96"/>
      <c r="C2" s="96"/>
      <c r="D2" s="96"/>
      <c r="E2" s="96"/>
    </row>
    <row r="3" spans="1:5" ht="13.5">
      <c r="A3" s="97" t="s">
        <v>64</v>
      </c>
      <c r="B3" s="97"/>
      <c r="C3" s="97"/>
      <c r="D3" s="97"/>
      <c r="E3" s="97"/>
    </row>
    <row r="4" spans="1:5" ht="14.25" thickBot="1">
      <c r="A4" s="102" t="s">
        <v>1</v>
      </c>
      <c r="B4" s="107" t="s">
        <v>8</v>
      </c>
      <c r="C4" s="110"/>
      <c r="D4" s="110"/>
      <c r="E4" s="111"/>
    </row>
    <row r="5" spans="1:5" ht="14.25" thickTop="1">
      <c r="A5" s="103">
        <v>38563</v>
      </c>
      <c r="B5" s="98" t="s">
        <v>66</v>
      </c>
      <c r="C5" s="112"/>
      <c r="D5" s="112"/>
      <c r="E5" s="113"/>
    </row>
    <row r="6" spans="1:5" ht="13.5">
      <c r="A6" s="103">
        <v>38619</v>
      </c>
      <c r="B6" s="99" t="s">
        <v>67</v>
      </c>
      <c r="C6" s="114"/>
      <c r="D6" s="114"/>
      <c r="E6" s="115"/>
    </row>
    <row r="7" spans="1:5" ht="13.5">
      <c r="A7" s="103">
        <v>38654</v>
      </c>
      <c r="B7" s="99" t="s">
        <v>67</v>
      </c>
      <c r="C7" s="114"/>
      <c r="D7" s="114"/>
      <c r="E7" s="115"/>
    </row>
    <row r="8" spans="1:5" ht="13.5">
      <c r="A8" s="103"/>
      <c r="B8" s="100" t="s">
        <v>68</v>
      </c>
      <c r="C8" s="116"/>
      <c r="D8" s="116"/>
      <c r="E8" s="117"/>
    </row>
    <row r="9" spans="1:5" ht="13.5">
      <c r="A9" s="103"/>
      <c r="B9" s="99" t="s">
        <v>69</v>
      </c>
      <c r="C9" s="116"/>
      <c r="D9" s="116"/>
      <c r="E9" s="117"/>
    </row>
    <row r="10" spans="1:5" ht="13.5" customHeight="1">
      <c r="A10" s="104">
        <v>38682</v>
      </c>
      <c r="B10" s="99" t="s">
        <v>67</v>
      </c>
      <c r="C10" s="116"/>
      <c r="D10" s="116"/>
      <c r="E10" s="117"/>
    </row>
    <row r="11" spans="1:5" ht="13.5">
      <c r="A11" s="103">
        <v>37981</v>
      </c>
      <c r="B11" s="99" t="s">
        <v>70</v>
      </c>
      <c r="C11" s="108"/>
      <c r="D11" s="108"/>
      <c r="E11" s="109"/>
    </row>
    <row r="12" spans="1:5" ht="13.5">
      <c r="A12" s="103">
        <v>37982</v>
      </c>
      <c r="B12" s="99" t="s">
        <v>70</v>
      </c>
      <c r="C12" s="108"/>
      <c r="D12" s="108"/>
      <c r="E12" s="109"/>
    </row>
    <row r="13" spans="1:5" ht="13.5">
      <c r="A13" s="103">
        <v>37983</v>
      </c>
      <c r="B13" s="99" t="s">
        <v>70</v>
      </c>
      <c r="C13" s="108"/>
      <c r="D13" s="108"/>
      <c r="E13" s="109"/>
    </row>
    <row r="14" spans="1:5" ht="13.5" customHeight="1">
      <c r="A14" s="104">
        <v>38725</v>
      </c>
      <c r="B14" s="101" t="s">
        <v>71</v>
      </c>
      <c r="C14" s="118"/>
      <c r="D14" s="118"/>
      <c r="E14" s="119"/>
    </row>
    <row r="15" spans="1:5" ht="13.5">
      <c r="A15" s="104">
        <v>38380</v>
      </c>
      <c r="B15" s="99" t="s">
        <v>67</v>
      </c>
      <c r="C15" s="118"/>
      <c r="D15" s="118"/>
      <c r="E15" s="119"/>
    </row>
    <row r="16" spans="1:5" ht="13.5">
      <c r="A16" s="104">
        <v>38408</v>
      </c>
      <c r="B16" s="99" t="s">
        <v>67</v>
      </c>
      <c r="C16" s="118"/>
      <c r="D16" s="118"/>
      <c r="E16" s="119"/>
    </row>
    <row r="17" spans="1:5" ht="13.5">
      <c r="A17" s="105">
        <v>38436</v>
      </c>
      <c r="B17" s="106" t="s">
        <v>67</v>
      </c>
      <c r="C17" s="120"/>
      <c r="D17" s="120"/>
      <c r="E17" s="121"/>
    </row>
    <row r="18" spans="1:5" ht="19.5" customHeight="1">
      <c r="A18" s="97" t="s">
        <v>65</v>
      </c>
      <c r="B18" s="97"/>
      <c r="C18" s="97"/>
      <c r="D18" s="97"/>
      <c r="E18" s="97"/>
    </row>
    <row r="19" spans="1:5" ht="14.25" thickBot="1">
      <c r="A19" s="102" t="s">
        <v>2</v>
      </c>
      <c r="B19" s="107" t="s">
        <v>9</v>
      </c>
      <c r="C19" s="102" t="s">
        <v>3</v>
      </c>
      <c r="D19" s="102" t="s">
        <v>4</v>
      </c>
      <c r="E19" s="102" t="s">
        <v>5</v>
      </c>
    </row>
    <row r="20" spans="1:5" ht="14.25" thickTop="1">
      <c r="A20" s="122">
        <v>38808</v>
      </c>
      <c r="B20" s="123" t="s">
        <v>72</v>
      </c>
      <c r="C20" s="124">
        <v>8543</v>
      </c>
      <c r="D20" s="123"/>
      <c r="E20" s="125">
        <v>8543</v>
      </c>
    </row>
    <row r="21" spans="1:5" ht="13.5">
      <c r="A21" s="122">
        <v>38808</v>
      </c>
      <c r="B21" s="123" t="s">
        <v>73</v>
      </c>
      <c r="C21" s="124">
        <v>80000</v>
      </c>
      <c r="D21" s="123"/>
      <c r="E21" s="125">
        <f>E20+C21-D21</f>
        <v>88543</v>
      </c>
    </row>
    <row r="22" spans="1:5" ht="13.5">
      <c r="A22" s="122">
        <v>38808</v>
      </c>
      <c r="B22" s="123" t="s">
        <v>74</v>
      </c>
      <c r="C22" s="123"/>
      <c r="D22" s="124">
        <v>13600</v>
      </c>
      <c r="E22" s="125">
        <f aca="true" t="shared" si="0" ref="E22:E35">E21+C22-D22</f>
        <v>74943</v>
      </c>
    </row>
    <row r="23" spans="1:5" ht="13.5">
      <c r="A23" s="122">
        <v>38928</v>
      </c>
      <c r="B23" s="123" t="s">
        <v>75</v>
      </c>
      <c r="C23" s="123"/>
      <c r="D23" s="124">
        <v>3300</v>
      </c>
      <c r="E23" s="125">
        <f t="shared" si="0"/>
        <v>71643</v>
      </c>
    </row>
    <row r="24" spans="1:5" ht="13.5">
      <c r="A24" s="122">
        <v>38949</v>
      </c>
      <c r="B24" s="123" t="s">
        <v>76</v>
      </c>
      <c r="C24" s="123"/>
      <c r="D24" s="124">
        <v>1493</v>
      </c>
      <c r="E24" s="125">
        <f t="shared" si="0"/>
        <v>70150</v>
      </c>
    </row>
    <row r="25" spans="1:5" ht="13.5">
      <c r="A25" s="122">
        <v>38984</v>
      </c>
      <c r="B25" s="123" t="s">
        <v>75</v>
      </c>
      <c r="C25" s="123"/>
      <c r="D25" s="124">
        <v>3300</v>
      </c>
      <c r="E25" s="125">
        <f t="shared" si="0"/>
        <v>66850</v>
      </c>
    </row>
    <row r="26" spans="1:5" ht="13.5">
      <c r="A26" s="122">
        <v>39019</v>
      </c>
      <c r="B26" s="123" t="s">
        <v>75</v>
      </c>
      <c r="C26" s="123"/>
      <c r="D26" s="124">
        <v>2960</v>
      </c>
      <c r="E26" s="125">
        <f t="shared" si="0"/>
        <v>63890</v>
      </c>
    </row>
    <row r="27" spans="1:5" ht="13.5">
      <c r="A27" s="126">
        <v>38657</v>
      </c>
      <c r="B27" s="127" t="s">
        <v>83</v>
      </c>
      <c r="C27" s="127"/>
      <c r="D27" s="128">
        <v>528</v>
      </c>
      <c r="E27" s="125">
        <f t="shared" si="0"/>
        <v>63362</v>
      </c>
    </row>
    <row r="28" spans="1:5" ht="13.5">
      <c r="A28" s="122">
        <v>39047</v>
      </c>
      <c r="B28" s="123" t="s">
        <v>77</v>
      </c>
      <c r="C28" s="123"/>
      <c r="D28" s="124">
        <v>1926</v>
      </c>
      <c r="E28" s="125">
        <f t="shared" si="0"/>
        <v>61436</v>
      </c>
    </row>
    <row r="29" spans="1:5" ht="13.5">
      <c r="A29" s="122">
        <v>39047</v>
      </c>
      <c r="B29" s="123" t="s">
        <v>75</v>
      </c>
      <c r="C29" s="123"/>
      <c r="D29" s="124">
        <v>2960</v>
      </c>
      <c r="E29" s="125">
        <f t="shared" si="0"/>
        <v>58476</v>
      </c>
    </row>
    <row r="30" spans="1:5" ht="13.5">
      <c r="A30" s="122">
        <v>39055</v>
      </c>
      <c r="B30" s="123" t="s">
        <v>78</v>
      </c>
      <c r="C30" s="123"/>
      <c r="D30" s="124">
        <v>462</v>
      </c>
      <c r="E30" s="125">
        <f t="shared" si="0"/>
        <v>58014</v>
      </c>
    </row>
    <row r="31" spans="1:5" ht="13.5">
      <c r="A31" s="122">
        <v>39079</v>
      </c>
      <c r="B31" s="123" t="s">
        <v>89</v>
      </c>
      <c r="C31" s="123"/>
      <c r="D31" s="124">
        <v>35980</v>
      </c>
      <c r="E31" s="125">
        <f t="shared" si="0"/>
        <v>22034</v>
      </c>
    </row>
    <row r="32" spans="1:5" ht="13.5">
      <c r="A32" s="122">
        <v>38745</v>
      </c>
      <c r="B32" s="123" t="s">
        <v>84</v>
      </c>
      <c r="C32" s="123"/>
      <c r="D32" s="124">
        <v>3000</v>
      </c>
      <c r="E32" s="125">
        <f t="shared" si="0"/>
        <v>19034</v>
      </c>
    </row>
    <row r="33" spans="1:5" ht="13.5">
      <c r="A33" s="122">
        <v>38801</v>
      </c>
      <c r="B33" s="123" t="s">
        <v>80</v>
      </c>
      <c r="C33" s="123"/>
      <c r="D33" s="124">
        <v>3342</v>
      </c>
      <c r="E33" s="125">
        <f t="shared" si="0"/>
        <v>15692</v>
      </c>
    </row>
    <row r="34" spans="1:5" ht="13.5">
      <c r="A34" s="129">
        <v>38801</v>
      </c>
      <c r="B34" s="130" t="s">
        <v>84</v>
      </c>
      <c r="C34" s="123"/>
      <c r="D34" s="124">
        <v>10000</v>
      </c>
      <c r="E34" s="125">
        <f t="shared" si="0"/>
        <v>5692</v>
      </c>
    </row>
    <row r="35" spans="1:5" ht="13.5">
      <c r="A35" s="129">
        <v>38807</v>
      </c>
      <c r="B35" s="130" t="s">
        <v>82</v>
      </c>
      <c r="C35" s="123"/>
      <c r="D35" s="124">
        <v>5692</v>
      </c>
      <c r="E35" s="125">
        <f t="shared" si="0"/>
        <v>0</v>
      </c>
    </row>
    <row r="36" spans="1:5" ht="13.5">
      <c r="A36" s="158" t="s">
        <v>81</v>
      </c>
      <c r="B36" s="159"/>
      <c r="C36" s="131">
        <f>SUM(C20:C35)</f>
        <v>88543</v>
      </c>
      <c r="D36" s="132">
        <f>SUM(D20:D35)</f>
        <v>88543</v>
      </c>
      <c r="E36" s="133">
        <f>C36-D36</f>
        <v>0</v>
      </c>
    </row>
    <row r="37" spans="1:5" ht="13.5">
      <c r="A37" s="134"/>
      <c r="B37" s="134"/>
      <c r="C37" s="135" t="s">
        <v>13</v>
      </c>
      <c r="D37" s="97" t="s">
        <v>36</v>
      </c>
      <c r="E37" s="97"/>
    </row>
    <row r="39" ht="13.5">
      <c r="C39" s="10"/>
    </row>
  </sheetData>
  <mergeCells count="1">
    <mergeCell ref="A36:B36"/>
  </mergeCells>
  <printOptions/>
  <pageMargins left="0.66"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E32"/>
  <sheetViews>
    <sheetView tabSelected="1" workbookViewId="0" topLeftCell="A4">
      <selection activeCell="H25" sqref="H25"/>
    </sheetView>
  </sheetViews>
  <sheetFormatPr defaultColWidth="9.00390625" defaultRowHeight="13.5"/>
  <cols>
    <col min="1" max="1" width="9.375" style="0" customWidth="1"/>
    <col min="2" max="2" width="38.25390625" style="0" bestFit="1" customWidth="1"/>
    <col min="3" max="3" width="10.125" style="0" customWidth="1"/>
    <col min="4" max="4" width="9.75390625" style="0" customWidth="1"/>
    <col min="5" max="5" width="11.125" style="0" customWidth="1"/>
  </cols>
  <sheetData>
    <row r="1" ht="13.5">
      <c r="E1" s="10" t="s">
        <v>85</v>
      </c>
    </row>
    <row r="2" spans="1:5" ht="14.25">
      <c r="A2" s="136" t="s">
        <v>14</v>
      </c>
      <c r="B2" s="96"/>
      <c r="C2" s="96"/>
      <c r="D2" s="96"/>
      <c r="E2" s="96"/>
    </row>
    <row r="3" spans="1:5" ht="13.5">
      <c r="A3" s="97" t="s">
        <v>64</v>
      </c>
      <c r="B3" s="97"/>
      <c r="C3" s="97"/>
      <c r="D3" s="97"/>
      <c r="E3" s="97"/>
    </row>
    <row r="4" spans="1:5" ht="14.25" thickBot="1">
      <c r="A4" s="102" t="s">
        <v>1</v>
      </c>
      <c r="B4" s="107" t="s">
        <v>8</v>
      </c>
      <c r="C4" s="110"/>
      <c r="D4" s="110"/>
      <c r="E4" s="111"/>
    </row>
    <row r="5" spans="1:5" ht="14.25" thickTop="1">
      <c r="A5" s="103">
        <v>38927</v>
      </c>
      <c r="B5" s="98" t="s">
        <v>90</v>
      </c>
      <c r="C5" s="112"/>
      <c r="D5" s="112"/>
      <c r="E5" s="113"/>
    </row>
    <row r="6" spans="1:5" ht="13.5">
      <c r="A6" s="103">
        <v>38990</v>
      </c>
      <c r="B6" s="99" t="s">
        <v>88</v>
      </c>
      <c r="C6" s="114"/>
      <c r="D6" s="114"/>
      <c r="E6" s="115"/>
    </row>
    <row r="7" spans="1:5" ht="13.5">
      <c r="A7" s="104">
        <v>39018</v>
      </c>
      <c r="B7" s="99" t="s">
        <v>91</v>
      </c>
      <c r="C7" s="118"/>
      <c r="D7" s="118"/>
      <c r="E7" s="119"/>
    </row>
    <row r="8" spans="1:5" ht="13.5">
      <c r="A8" s="104">
        <v>39046</v>
      </c>
      <c r="B8" s="99" t="s">
        <v>88</v>
      </c>
      <c r="C8" s="118"/>
      <c r="D8" s="118"/>
      <c r="E8" s="119"/>
    </row>
    <row r="9" spans="1:5" ht="13.5">
      <c r="A9" s="104">
        <v>39077</v>
      </c>
      <c r="B9" s="99" t="s">
        <v>92</v>
      </c>
      <c r="C9" s="118"/>
      <c r="D9" s="118"/>
      <c r="E9" s="119"/>
    </row>
    <row r="10" spans="1:5" ht="13.5">
      <c r="A10" s="104">
        <v>39078</v>
      </c>
      <c r="B10" s="99" t="s">
        <v>93</v>
      </c>
      <c r="C10" s="118"/>
      <c r="D10" s="118"/>
      <c r="E10" s="119"/>
    </row>
    <row r="11" spans="1:5" ht="13.5">
      <c r="A11" s="104">
        <v>39079</v>
      </c>
      <c r="B11" s="99" t="s">
        <v>94</v>
      </c>
      <c r="C11" s="118"/>
      <c r="D11" s="118"/>
      <c r="E11" s="119"/>
    </row>
    <row r="12" spans="1:5" ht="13.5">
      <c r="A12" s="105"/>
      <c r="B12" s="106"/>
      <c r="C12" s="120"/>
      <c r="D12" s="120"/>
      <c r="E12" s="121"/>
    </row>
    <row r="13" spans="1:5" ht="19.5" customHeight="1">
      <c r="A13" s="97" t="s">
        <v>65</v>
      </c>
      <c r="B13" s="97"/>
      <c r="C13" s="97"/>
      <c r="D13" s="97"/>
      <c r="E13" s="97"/>
    </row>
    <row r="14" spans="1:5" ht="14.25" thickBot="1">
      <c r="A14" s="102" t="s">
        <v>2</v>
      </c>
      <c r="B14" s="107" t="s">
        <v>9</v>
      </c>
      <c r="C14" s="102" t="s">
        <v>3</v>
      </c>
      <c r="D14" s="102" t="s">
        <v>4</v>
      </c>
      <c r="E14" s="102" t="s">
        <v>5</v>
      </c>
    </row>
    <row r="15" spans="1:5" ht="14.25" thickTop="1">
      <c r="A15" s="122">
        <v>38808</v>
      </c>
      <c r="B15" s="123" t="s">
        <v>86</v>
      </c>
      <c r="C15" s="124">
        <v>80000</v>
      </c>
      <c r="D15" s="137"/>
      <c r="E15" s="125">
        <v>80000</v>
      </c>
    </row>
    <row r="16" spans="1:5" ht="13.5">
      <c r="A16" s="122">
        <v>38927</v>
      </c>
      <c r="B16" s="123" t="s">
        <v>87</v>
      </c>
      <c r="C16" s="124"/>
      <c r="D16" s="137">
        <v>3000</v>
      </c>
      <c r="E16" s="125">
        <f aca="true" t="shared" si="0" ref="E16:E24">E15+C16-D16</f>
        <v>77000</v>
      </c>
    </row>
    <row r="17" spans="1:5" ht="13.5">
      <c r="A17" s="122">
        <v>38990</v>
      </c>
      <c r="B17" s="123" t="s">
        <v>87</v>
      </c>
      <c r="C17" s="123"/>
      <c r="D17" s="138">
        <v>3000</v>
      </c>
      <c r="E17" s="125">
        <f t="shared" si="0"/>
        <v>74000</v>
      </c>
    </row>
    <row r="18" spans="1:5" ht="13.5">
      <c r="A18" s="122">
        <v>39018</v>
      </c>
      <c r="B18" s="123" t="s">
        <v>87</v>
      </c>
      <c r="C18" s="123"/>
      <c r="D18" s="138">
        <v>3200</v>
      </c>
      <c r="E18" s="125">
        <f t="shared" si="0"/>
        <v>70800</v>
      </c>
    </row>
    <row r="19" spans="1:5" ht="13.5">
      <c r="A19" s="122">
        <v>39046</v>
      </c>
      <c r="B19" s="123" t="s">
        <v>87</v>
      </c>
      <c r="C19" s="123"/>
      <c r="D19" s="138">
        <v>3000</v>
      </c>
      <c r="E19" s="125">
        <f t="shared" si="0"/>
        <v>67800</v>
      </c>
    </row>
    <row r="20" spans="1:5" ht="13.5">
      <c r="A20" s="122">
        <v>39442</v>
      </c>
      <c r="B20" s="123" t="s">
        <v>79</v>
      </c>
      <c r="C20" s="123"/>
      <c r="D20" s="138">
        <v>3000</v>
      </c>
      <c r="E20" s="125">
        <f t="shared" si="0"/>
        <v>64800</v>
      </c>
    </row>
    <row r="21" spans="1:5" ht="13.5">
      <c r="A21" s="122">
        <v>39443</v>
      </c>
      <c r="B21" s="123" t="s">
        <v>79</v>
      </c>
      <c r="C21" s="123"/>
      <c r="D21" s="138">
        <v>3000</v>
      </c>
      <c r="E21" s="125">
        <f t="shared" si="0"/>
        <v>61800</v>
      </c>
    </row>
    <row r="22" spans="1:5" ht="13.5">
      <c r="A22" s="126">
        <v>39109</v>
      </c>
      <c r="B22" s="123" t="s">
        <v>79</v>
      </c>
      <c r="C22" s="127"/>
      <c r="D22" s="139">
        <v>3000</v>
      </c>
      <c r="E22" s="125">
        <f t="shared" si="0"/>
        <v>58800</v>
      </c>
    </row>
    <row r="23" spans="1:5" ht="13.5">
      <c r="A23" s="122">
        <v>39137</v>
      </c>
      <c r="B23" s="123" t="s">
        <v>79</v>
      </c>
      <c r="C23" s="123"/>
      <c r="D23" s="138">
        <v>5100</v>
      </c>
      <c r="E23" s="125">
        <f t="shared" si="0"/>
        <v>53700</v>
      </c>
    </row>
    <row r="24" spans="1:5" ht="13.5">
      <c r="A24" s="122">
        <v>39158</v>
      </c>
      <c r="B24" s="123" t="s">
        <v>95</v>
      </c>
      <c r="C24" s="123"/>
      <c r="D24" s="138">
        <v>7223</v>
      </c>
      <c r="E24" s="125">
        <f t="shared" si="0"/>
        <v>46477</v>
      </c>
    </row>
    <row r="25" spans="1:5" ht="13.5">
      <c r="A25" s="122"/>
      <c r="B25" s="123"/>
      <c r="C25" s="123"/>
      <c r="D25" s="138"/>
      <c r="E25" s="125"/>
    </row>
    <row r="26" spans="1:5" ht="13.5">
      <c r="A26" s="122"/>
      <c r="B26" s="123"/>
      <c r="C26" s="123"/>
      <c r="D26" s="138"/>
      <c r="E26" s="125"/>
    </row>
    <row r="27" spans="1:5" ht="13.5">
      <c r="A27" s="122"/>
      <c r="B27" s="123"/>
      <c r="C27" s="123"/>
      <c r="D27" s="138"/>
      <c r="E27" s="125"/>
    </row>
    <row r="28" spans="1:5" ht="13.5">
      <c r="A28" s="122"/>
      <c r="B28" s="123"/>
      <c r="C28" s="123"/>
      <c r="D28" s="138"/>
      <c r="E28" s="125"/>
    </row>
    <row r="29" spans="1:5" ht="13.5">
      <c r="A29" s="158" t="s">
        <v>81</v>
      </c>
      <c r="B29" s="159"/>
      <c r="C29" s="131">
        <f>SUM(C15:C28)</f>
        <v>80000</v>
      </c>
      <c r="D29" s="132">
        <f>SUM(D15:D28)</f>
        <v>33523</v>
      </c>
      <c r="E29" s="133">
        <f>C29-D29</f>
        <v>46477</v>
      </c>
    </row>
    <row r="30" spans="1:5" ht="13.5">
      <c r="A30" s="134"/>
      <c r="B30" s="134"/>
      <c r="C30" s="135" t="s">
        <v>13</v>
      </c>
      <c r="D30" s="97" t="s">
        <v>36</v>
      </c>
      <c r="E30" s="97"/>
    </row>
    <row r="32" ht="13.5">
      <c r="C32" s="10"/>
    </row>
  </sheetData>
  <mergeCells count="1">
    <mergeCell ref="A29:B29"/>
  </mergeCells>
  <printOptions/>
  <pageMargins left="0.66"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dc:creator>
  <cp:keywords/>
  <dc:description/>
  <cp:lastModifiedBy>守村</cp:lastModifiedBy>
  <cp:lastPrinted>2006-09-18T00:16:44Z</cp:lastPrinted>
  <dcterms:created xsi:type="dcterms:W3CDTF">2004-02-10T01:51:40Z</dcterms:created>
  <dcterms:modified xsi:type="dcterms:W3CDTF">2007-03-17T12:41:45Z</dcterms:modified>
  <cp:category/>
  <cp:version/>
  <cp:contentType/>
  <cp:contentStatus/>
</cp:coreProperties>
</file>